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зервируемая мощность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G13" i="1"/>
  <c r="F13" i="1"/>
  <c r="D13" i="1"/>
  <c r="C13" i="1"/>
  <c r="B13" i="1"/>
  <c r="M12" i="1"/>
  <c r="N12" i="1" s="1"/>
  <c r="L12" i="1"/>
  <c r="K12" i="1"/>
  <c r="H12" i="1"/>
  <c r="E12" i="1"/>
  <c r="M11" i="1"/>
  <c r="N11" i="1" s="1"/>
  <c r="L11" i="1"/>
  <c r="K11" i="1"/>
  <c r="H11" i="1"/>
  <c r="E11" i="1"/>
  <c r="M10" i="1"/>
  <c r="N10" i="1" s="1"/>
  <c r="L10" i="1"/>
  <c r="K10" i="1"/>
  <c r="H10" i="1"/>
  <c r="E10" i="1"/>
  <c r="N9" i="1"/>
  <c r="M9" i="1"/>
  <c r="L9" i="1"/>
  <c r="K9" i="1"/>
  <c r="H9" i="1"/>
  <c r="E9" i="1"/>
  <c r="M8" i="1"/>
  <c r="L8" i="1"/>
  <c r="K8" i="1"/>
  <c r="K13" i="1" s="1"/>
  <c r="H8" i="1"/>
  <c r="E8" i="1"/>
  <c r="E13" i="1" l="1"/>
  <c r="M13" i="1"/>
  <c r="L13" i="1"/>
  <c r="H13" i="1"/>
  <c r="N8" i="1"/>
  <c r="N13" i="1" s="1"/>
</calcChain>
</file>

<file path=xl/sharedStrings.xml><?xml version="1.0" encoding="utf-8"?>
<sst xmlns="http://schemas.openxmlformats.org/spreadsheetml/2006/main" count="34" uniqueCount="19">
  <si>
    <t>Наименование предприятия</t>
  </si>
  <si>
    <t>Разр. 
Мощность</t>
  </si>
  <si>
    <t>2024 год</t>
  </si>
  <si>
    <t>январь</t>
  </si>
  <si>
    <t>февраль</t>
  </si>
  <si>
    <t>март</t>
  </si>
  <si>
    <t>1 квартал</t>
  </si>
  <si>
    <t>Рмакс
кВт</t>
  </si>
  <si>
    <t>W</t>
  </si>
  <si>
    <t xml:space="preserve">Рmax.
Факт кВт
</t>
  </si>
  <si>
    <t>Ррез</t>
  </si>
  <si>
    <t>кВтч</t>
  </si>
  <si>
    <t>кВт</t>
  </si>
  <si>
    <t>ПУ ФСБ</t>
  </si>
  <si>
    <t>Тумарева</t>
  </si>
  <si>
    <t>АББ</t>
  </si>
  <si>
    <t>Капитан Немо</t>
  </si>
  <si>
    <t>Русская треска(яч.6 пу 36647693)</t>
  </si>
  <si>
    <t>Сумма: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</si>
</sst>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A29" sqref="A29"/>
    </sheetView>
  </sheetViews>
  <sheetFormatPr defaultRowHeight="15" x14ac:dyDescent="0.25"/>
  <cols>
    <col min="1" max="1" width="33.140625" customWidth="1"/>
    <col min="2" max="2" width="12.5703125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thickBot="1" x14ac:dyDescent="0.3">
      <c r="A4" s="23" t="s">
        <v>0</v>
      </c>
      <c r="B4" s="25" t="s">
        <v>1</v>
      </c>
      <c r="C4" s="27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5.75" x14ac:dyDescent="0.25">
      <c r="A5" s="24"/>
      <c r="B5" s="26"/>
      <c r="C5" s="30" t="s">
        <v>3</v>
      </c>
      <c r="D5" s="31"/>
      <c r="E5" s="32"/>
      <c r="F5" s="30" t="s">
        <v>4</v>
      </c>
      <c r="G5" s="31"/>
      <c r="H5" s="32"/>
      <c r="I5" s="30" t="s">
        <v>5</v>
      </c>
      <c r="J5" s="31"/>
      <c r="K5" s="32"/>
      <c r="L5" s="31" t="s">
        <v>6</v>
      </c>
      <c r="M5" s="31"/>
      <c r="N5" s="32"/>
    </row>
    <row r="6" spans="1:14" ht="15.75" x14ac:dyDescent="0.25">
      <c r="A6" s="24"/>
      <c r="B6" s="33" t="s">
        <v>7</v>
      </c>
      <c r="C6" s="2" t="s">
        <v>8</v>
      </c>
      <c r="D6" s="22" t="s">
        <v>9</v>
      </c>
      <c r="E6" s="3" t="s">
        <v>10</v>
      </c>
      <c r="F6" s="2" t="s">
        <v>8</v>
      </c>
      <c r="G6" s="22" t="s">
        <v>9</v>
      </c>
      <c r="H6" s="3" t="s">
        <v>10</v>
      </c>
      <c r="I6" s="2" t="s">
        <v>8</v>
      </c>
      <c r="J6" s="22" t="s">
        <v>9</v>
      </c>
      <c r="K6" s="3" t="s">
        <v>10</v>
      </c>
      <c r="L6" s="4" t="s">
        <v>8</v>
      </c>
      <c r="M6" s="22" t="s">
        <v>9</v>
      </c>
      <c r="N6" s="3" t="s">
        <v>10</v>
      </c>
    </row>
    <row r="7" spans="1:14" ht="15.75" x14ac:dyDescent="0.25">
      <c r="A7" s="24"/>
      <c r="B7" s="34"/>
      <c r="C7" s="2" t="s">
        <v>11</v>
      </c>
      <c r="D7" s="22"/>
      <c r="E7" s="3" t="s">
        <v>12</v>
      </c>
      <c r="F7" s="2" t="s">
        <v>11</v>
      </c>
      <c r="G7" s="22"/>
      <c r="H7" s="3" t="s">
        <v>12</v>
      </c>
      <c r="I7" s="2" t="s">
        <v>11</v>
      </c>
      <c r="J7" s="22"/>
      <c r="K7" s="3" t="s">
        <v>12</v>
      </c>
      <c r="L7" s="4" t="s">
        <v>11</v>
      </c>
      <c r="M7" s="22"/>
      <c r="N7" s="3" t="s">
        <v>12</v>
      </c>
    </row>
    <row r="8" spans="1:14" ht="15.75" x14ac:dyDescent="0.25">
      <c r="A8" s="5" t="s">
        <v>13</v>
      </c>
      <c r="B8" s="6">
        <v>1326.28</v>
      </c>
      <c r="C8" s="7">
        <v>397008</v>
      </c>
      <c r="D8" s="8">
        <v>410</v>
      </c>
      <c r="E8" s="9">
        <f t="shared" ref="E8:E12" si="0">B8-D8</f>
        <v>916.28</v>
      </c>
      <c r="F8" s="7">
        <v>278040</v>
      </c>
      <c r="G8" s="8">
        <v>342</v>
      </c>
      <c r="H8" s="9">
        <f t="shared" ref="H8:H12" si="1">B8-G8</f>
        <v>984.28</v>
      </c>
      <c r="I8" s="7">
        <v>341160</v>
      </c>
      <c r="J8" s="8">
        <v>386</v>
      </c>
      <c r="K8" s="9">
        <f t="shared" ref="K8:K12" si="2">B8-J8</f>
        <v>940.28</v>
      </c>
      <c r="L8" s="10">
        <f t="shared" ref="L8:L13" si="3">C8+F8+I8</f>
        <v>1016208</v>
      </c>
      <c r="M8" s="8">
        <f>(D8+G8+J8)/3</f>
        <v>379.33333333333331</v>
      </c>
      <c r="N8" s="9">
        <f t="shared" ref="N8:N12" si="4">B8-M8</f>
        <v>946.94666666666672</v>
      </c>
    </row>
    <row r="9" spans="1:14" ht="15.75" x14ac:dyDescent="0.25">
      <c r="A9" s="5" t="s">
        <v>14</v>
      </c>
      <c r="B9" s="6">
        <v>2000</v>
      </c>
      <c r="C9" s="7">
        <v>461875</v>
      </c>
      <c r="D9" s="8">
        <v>457.23</v>
      </c>
      <c r="E9" s="9">
        <f t="shared" si="0"/>
        <v>1542.77</v>
      </c>
      <c r="F9" s="7">
        <v>389472</v>
      </c>
      <c r="G9" s="8">
        <v>491.5</v>
      </c>
      <c r="H9" s="9">
        <f t="shared" si="1"/>
        <v>1508.5</v>
      </c>
      <c r="I9" s="7">
        <v>356521</v>
      </c>
      <c r="J9" s="8">
        <v>416</v>
      </c>
      <c r="K9" s="9">
        <f t="shared" si="2"/>
        <v>1584</v>
      </c>
      <c r="L9" s="10">
        <f t="shared" si="3"/>
        <v>1207868</v>
      </c>
      <c r="M9" s="8">
        <f>(D9+G9+J9)/3</f>
        <v>454.91</v>
      </c>
      <c r="N9" s="9">
        <f t="shared" si="4"/>
        <v>1545.09</v>
      </c>
    </row>
    <row r="10" spans="1:14" ht="15.75" x14ac:dyDescent="0.25">
      <c r="A10" s="5" t="s">
        <v>15</v>
      </c>
      <c r="B10" s="6">
        <v>1200</v>
      </c>
      <c r="C10" s="7">
        <v>78516</v>
      </c>
      <c r="D10" s="8">
        <v>71</v>
      </c>
      <c r="E10" s="9">
        <f t="shared" si="0"/>
        <v>1129</v>
      </c>
      <c r="F10" s="7">
        <v>69288</v>
      </c>
      <c r="G10" s="8">
        <v>91</v>
      </c>
      <c r="H10" s="9">
        <f t="shared" si="1"/>
        <v>1109</v>
      </c>
      <c r="I10" s="7">
        <v>58800</v>
      </c>
      <c r="J10" s="8">
        <v>65</v>
      </c>
      <c r="K10" s="9">
        <f t="shared" si="2"/>
        <v>1135</v>
      </c>
      <c r="L10" s="10">
        <f t="shared" si="3"/>
        <v>206604</v>
      </c>
      <c r="M10" s="8">
        <f>(D10+G10+J10)/3</f>
        <v>75.666666666666671</v>
      </c>
      <c r="N10" s="9">
        <f t="shared" si="4"/>
        <v>1124.3333333333333</v>
      </c>
    </row>
    <row r="11" spans="1:14" ht="15.75" x14ac:dyDescent="0.25">
      <c r="A11" s="5" t="s">
        <v>16</v>
      </c>
      <c r="B11" s="6">
        <v>900</v>
      </c>
      <c r="C11" s="7">
        <v>375936</v>
      </c>
      <c r="D11" s="8">
        <v>496.16</v>
      </c>
      <c r="E11" s="9">
        <f t="shared" si="0"/>
        <v>403.84</v>
      </c>
      <c r="F11" s="7">
        <v>363779</v>
      </c>
      <c r="G11" s="8">
        <v>552.9</v>
      </c>
      <c r="H11" s="9">
        <f t="shared" si="1"/>
        <v>347.1</v>
      </c>
      <c r="I11" s="7">
        <v>363396</v>
      </c>
      <c r="J11" s="8">
        <v>513</v>
      </c>
      <c r="K11" s="9">
        <f t="shared" si="2"/>
        <v>387</v>
      </c>
      <c r="L11" s="10">
        <f t="shared" si="3"/>
        <v>1103111</v>
      </c>
      <c r="M11" s="8">
        <f>(D11+G11+J11)/2</f>
        <v>781.03</v>
      </c>
      <c r="N11" s="9">
        <f t="shared" si="4"/>
        <v>118.97000000000003</v>
      </c>
    </row>
    <row r="12" spans="1:14" ht="16.5" thickBot="1" x14ac:dyDescent="0.3">
      <c r="A12" s="5" t="s">
        <v>17</v>
      </c>
      <c r="B12" s="6">
        <v>1400</v>
      </c>
      <c r="C12" s="11">
        <v>123768</v>
      </c>
      <c r="D12" s="12">
        <v>208.36</v>
      </c>
      <c r="E12" s="13">
        <f t="shared" si="0"/>
        <v>1191.6399999999999</v>
      </c>
      <c r="F12" s="11">
        <v>142452</v>
      </c>
      <c r="G12" s="12">
        <v>206.5</v>
      </c>
      <c r="H12" s="13">
        <f t="shared" si="1"/>
        <v>1193.5</v>
      </c>
      <c r="I12" s="11">
        <v>360252</v>
      </c>
      <c r="J12" s="12">
        <v>185</v>
      </c>
      <c r="K12" s="13">
        <f t="shared" si="2"/>
        <v>1215</v>
      </c>
      <c r="L12" s="7">
        <f t="shared" si="3"/>
        <v>626472</v>
      </c>
      <c r="M12" s="12">
        <f>(D12+G12+J12)/3</f>
        <v>199.95333333333335</v>
      </c>
      <c r="N12" s="13">
        <f t="shared" si="4"/>
        <v>1200.0466666666666</v>
      </c>
    </row>
    <row r="13" spans="1:14" ht="16.5" thickBot="1" x14ac:dyDescent="0.3">
      <c r="A13" s="14" t="s">
        <v>18</v>
      </c>
      <c r="B13" s="15">
        <f t="shared" ref="B13:K13" si="5">SUM(B8:B12)</f>
        <v>6826.28</v>
      </c>
      <c r="C13" s="16">
        <f t="shared" si="5"/>
        <v>1437103</v>
      </c>
      <c r="D13" s="17">
        <f t="shared" si="5"/>
        <v>1642.75</v>
      </c>
      <c r="E13" s="18">
        <f t="shared" si="5"/>
        <v>5183.5300000000007</v>
      </c>
      <c r="F13" s="16">
        <f t="shared" si="5"/>
        <v>1243031</v>
      </c>
      <c r="G13" s="17">
        <f t="shared" si="5"/>
        <v>1683.9</v>
      </c>
      <c r="H13" s="18">
        <f t="shared" si="5"/>
        <v>5142.3799999999992</v>
      </c>
      <c r="I13" s="19">
        <f t="shared" si="5"/>
        <v>1480129</v>
      </c>
      <c r="J13" s="17">
        <f t="shared" si="5"/>
        <v>1565</v>
      </c>
      <c r="K13" s="18">
        <f t="shared" si="5"/>
        <v>5261.28</v>
      </c>
      <c r="L13" s="20">
        <f t="shared" si="3"/>
        <v>4160263</v>
      </c>
      <c r="M13" s="17">
        <f>SUM(M8:M12)</f>
        <v>1890.8933333333334</v>
      </c>
      <c r="N13" s="21">
        <f>SUM(N8:N12)</f>
        <v>4935.3866666666672</v>
      </c>
    </row>
  </sheetData>
  <mergeCells count="12">
    <mergeCell ref="J6:J7"/>
    <mergeCell ref="M6:M7"/>
    <mergeCell ref="A4:A7"/>
    <mergeCell ref="B4:B5"/>
    <mergeCell ref="C4:N4"/>
    <mergeCell ref="C5:E5"/>
    <mergeCell ref="F5:H5"/>
    <mergeCell ref="I5:K5"/>
    <mergeCell ref="L5:N5"/>
    <mergeCell ref="B6:B7"/>
    <mergeCell ref="D6:D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Резервируемая мощность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2024-04-17T11:43:30Z</dcterms:modified>
</cp:coreProperties>
</file>